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календарь питания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38" i="1" l="1"/>
  <c r="F138" i="1"/>
  <c r="J100" i="1"/>
  <c r="L100" i="1"/>
  <c r="J81" i="1"/>
  <c r="L81" i="1"/>
  <c r="F81" i="1"/>
  <c r="L43" i="1"/>
  <c r="L196" i="1" s="1"/>
  <c r="F43" i="1"/>
  <c r="F196" i="1" s="1"/>
  <c r="J24" i="1"/>
  <c r="J196" i="1" l="1"/>
</calcChain>
</file>

<file path=xl/sharedStrings.xml><?xml version="1.0" encoding="utf-8"?>
<sst xmlns="http://schemas.openxmlformats.org/spreadsheetml/2006/main" count="344" uniqueCount="161">
  <si>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</si>
  <si>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</si>
  <si>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</si>
  <si>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</si>
  <si>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</si>
  <si>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</si>
  <si>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</si>
  <si>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</si>
  <si>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</si>
  <si>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</si>
  <si>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</si>
  <si>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</si>
  <si>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</si>
  <si>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</si>
  <si>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</si>
  <si>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</si>
  <si>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</si>
  <si>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</si>
  <si>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</si>
  <si>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</si>
  <si>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</si>
  <si>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</si>
  <si>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</si>
  <si>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</si>
  <si>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</si>
  <si>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</si>
  <si>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</si>
  <si>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</si>
  <si>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</si>
  <si>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</si>
  <si>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</si>
  <si>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</si>
  <si>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</si>
  <si>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</si>
  <si>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</si>
  <si>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</si>
  <si>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</si>
  <si>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</si>
  <si>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</si>
  <si>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</si>
  <si>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Лобова Л.А.</t>
  </si>
  <si>
    <t>Винегрет с маслом</t>
  </si>
  <si>
    <t>Борщ с капустой и катрофелем со сметаной</t>
  </si>
  <si>
    <t>Фрикадельки в соусе с гарниром</t>
  </si>
  <si>
    <t>Каша гречневая рассыпчатая</t>
  </si>
  <si>
    <t>Компот из сухофруктов</t>
  </si>
  <si>
    <t>Хлеб пшеничный</t>
  </si>
  <si>
    <t>Хлеб ржаной</t>
  </si>
  <si>
    <t>Соус сметанный</t>
  </si>
  <si>
    <t>Мандарин</t>
  </si>
  <si>
    <t>54-16з-2020</t>
  </si>
  <si>
    <t>54-2с-2020</t>
  </si>
  <si>
    <t>54-29м-2020</t>
  </si>
  <si>
    <t>54-4г-2020</t>
  </si>
  <si>
    <t>54-1хн-2020</t>
  </si>
  <si>
    <t>пром</t>
  </si>
  <si>
    <t>54-1с-2020</t>
  </si>
  <si>
    <t>Огурец в нарезке</t>
  </si>
  <si>
    <t>Суп картофельный с макаронными изделиями</t>
  </si>
  <si>
    <t>Сельдь среднесолёная</t>
  </si>
  <si>
    <t>Картофельное пюре</t>
  </si>
  <si>
    <t>Компот из кураги</t>
  </si>
  <si>
    <t>Яблоко</t>
  </si>
  <si>
    <t>Соус красный основной</t>
  </si>
  <si>
    <t>54-2з</t>
  </si>
  <si>
    <t>54-7с-2020</t>
  </si>
  <si>
    <t>Пром.</t>
  </si>
  <si>
    <t>54-11г-2020</t>
  </si>
  <si>
    <t>54-2хн-2020</t>
  </si>
  <si>
    <t>54-3 соус</t>
  </si>
  <si>
    <t>54-7з-2020</t>
  </si>
  <si>
    <t>54-17с-2020</t>
  </si>
  <si>
    <t>54-21м-2020</t>
  </si>
  <si>
    <t>54-21г-2020</t>
  </si>
  <si>
    <t>54-21гн-2020</t>
  </si>
  <si>
    <t>пром.</t>
  </si>
  <si>
    <t>Салат из белокочанной капусты</t>
  </si>
  <si>
    <t>Суп из овощей</t>
  </si>
  <si>
    <t>Курица отварная</t>
  </si>
  <si>
    <t>Горошница</t>
  </si>
  <si>
    <t>Какао с молоком</t>
  </si>
  <si>
    <t>Банан</t>
  </si>
  <si>
    <t>54-5з</t>
  </si>
  <si>
    <t>54-11с-2020</t>
  </si>
  <si>
    <t>54-10м-2020</t>
  </si>
  <si>
    <t>54-10 г</t>
  </si>
  <si>
    <t>54-3гн-2020</t>
  </si>
  <si>
    <t>Салат из  свежих помидоров и огурцов</t>
  </si>
  <si>
    <t>Суп крестьянский  с крупой</t>
  </si>
  <si>
    <t>Капуста тушёная с мясом</t>
  </si>
  <si>
    <t>Картофель отварной в молоке</t>
  </si>
  <si>
    <t>Чай с лимоном и сахаром</t>
  </si>
  <si>
    <t>54-8з</t>
  </si>
  <si>
    <t>54-18с-20</t>
  </si>
  <si>
    <t>54-16м-20</t>
  </si>
  <si>
    <t>54-26г-20</t>
  </si>
  <si>
    <t>54-20хн-20</t>
  </si>
  <si>
    <t>54-5с-2020</t>
  </si>
  <si>
    <t>Салат из белокачанной капусты с морковью</t>
  </si>
  <si>
    <t>Свекольник (со сметаной)</t>
  </si>
  <si>
    <t>Тефтели из говядины в соусе</t>
  </si>
  <si>
    <t>Рис с овощами</t>
  </si>
  <si>
    <t>Кисель из апельсинов</t>
  </si>
  <si>
    <t>Соус молочный</t>
  </si>
  <si>
    <t>54-14з-20</t>
  </si>
  <si>
    <t>54-5с-20</t>
  </si>
  <si>
    <t>54-11р-20</t>
  </si>
  <si>
    <t>54-1г-20</t>
  </si>
  <si>
    <t>54-1хн-20</t>
  </si>
  <si>
    <t>54-1з</t>
  </si>
  <si>
    <t>салат из свёклы с курагой и изюмом</t>
  </si>
  <si>
    <t>Суп из овощей  с фрикадельками мясными</t>
  </si>
  <si>
    <t>Рыба тушёная  втомате с овощами</t>
  </si>
  <si>
    <t>Макароны отварные</t>
  </si>
  <si>
    <t>Компот из чернослив</t>
  </si>
  <si>
    <t xml:space="preserve">Хлеб пшеничный </t>
  </si>
  <si>
    <t>Сыр в нарезке</t>
  </si>
  <si>
    <t>54-9з</t>
  </si>
  <si>
    <t>54-8с-2020</t>
  </si>
  <si>
    <t>54-28м-2020</t>
  </si>
  <si>
    <t>54-23гн-2020</t>
  </si>
  <si>
    <t>Салат из белокочанной капусты с морковью и яблоком</t>
  </si>
  <si>
    <t>Суп гороховый</t>
  </si>
  <si>
    <t>Жаркое по домашнему из курицы</t>
  </si>
  <si>
    <t>Кофейный напиток</t>
  </si>
  <si>
    <t>хлеб пшеничный</t>
  </si>
  <si>
    <t>хлеб ржаной</t>
  </si>
  <si>
    <t>54-6з-2020</t>
  </si>
  <si>
    <t>54-12с-2020</t>
  </si>
  <si>
    <t>Салат из белокочанной капусты с помидорами и огурцами</t>
  </si>
  <si>
    <t>Суп с рыбными консервами</t>
  </si>
  <si>
    <t>Курица тушёная с морковью</t>
  </si>
  <si>
    <t>Пюре картофельное</t>
  </si>
  <si>
    <t>Снежок 2,5%</t>
  </si>
  <si>
    <t>73.5</t>
  </si>
  <si>
    <t>54-13з-2020</t>
  </si>
  <si>
    <t>54-19с-2020</t>
  </si>
  <si>
    <t>54-12м-2020</t>
  </si>
  <si>
    <t>54-1в</t>
  </si>
  <si>
    <t>Пром</t>
  </si>
  <si>
    <t>54-4гн-2020</t>
  </si>
  <si>
    <t>Салат из свёклы отварной</t>
  </si>
  <si>
    <t>Борщ с фасолью</t>
  </si>
  <si>
    <t>Плов с курицей</t>
  </si>
  <si>
    <t>Ватрушка творожная</t>
  </si>
  <si>
    <t>Чай с молоком и сахаром</t>
  </si>
  <si>
    <t>107.5</t>
  </si>
  <si>
    <t>273.2</t>
  </si>
  <si>
    <t>54-18з-2020</t>
  </si>
  <si>
    <t>54-6с-2020</t>
  </si>
  <si>
    <t>54-4м</t>
  </si>
  <si>
    <t>54-5г-2020</t>
  </si>
  <si>
    <t>54-2гн-2020</t>
  </si>
  <si>
    <t>54-2 соус</t>
  </si>
  <si>
    <t>Салат из свёклы ч черносливом</t>
  </si>
  <si>
    <t>Суп  картофельный с клёцками</t>
  </si>
  <si>
    <t>Котлета из говядины</t>
  </si>
  <si>
    <t>Каша перловая рассыпчатая</t>
  </si>
  <si>
    <t>Чай с сахаром</t>
  </si>
  <si>
    <t>Соус белый основной</t>
  </si>
  <si>
    <t>МКОУ Даниловская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</si>
</sst>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160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1.32</v>
      </c>
      <c r="H14" s="43">
        <v>4</v>
      </c>
      <c r="I14" s="43">
        <v>4</v>
      </c>
      <c r="J14" s="43">
        <v>67</v>
      </c>
      <c r="K14" s="44" t="s">
        <v>50</v>
      </c>
      <c r="L14" s="43">
        <v>0.78</v>
      </c>
    </row>
    <row r="15" spans="1:12" ht="25.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5</v>
      </c>
      <c r="H15" s="43">
        <v>5.7</v>
      </c>
      <c r="I15" s="43">
        <v>10</v>
      </c>
      <c r="J15" s="43">
        <v>110</v>
      </c>
      <c r="K15" s="44" t="s">
        <v>51</v>
      </c>
      <c r="L15" s="43">
        <v>2.71</v>
      </c>
    </row>
    <row r="16" spans="1:12" ht="25.5" x14ac:dyDescent="0.25">
      <c r="A16" s="23"/>
      <c r="B16" s="15"/>
      <c r="C16" s="11"/>
      <c r="D16" s="7" t="s">
        <v>28</v>
      </c>
      <c r="E16" s="42" t="s">
        <v>43</v>
      </c>
      <c r="F16" s="43">
        <v>80</v>
      </c>
      <c r="G16" s="43">
        <v>11</v>
      </c>
      <c r="H16" s="43">
        <v>10</v>
      </c>
      <c r="I16" s="43">
        <v>5</v>
      </c>
      <c r="J16" s="43">
        <v>153</v>
      </c>
      <c r="K16" s="44" t="s">
        <v>52</v>
      </c>
      <c r="L16" s="43">
        <v>24.58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100</v>
      </c>
      <c r="G17" s="43">
        <v>4</v>
      </c>
      <c r="H17" s="43">
        <v>6</v>
      </c>
      <c r="I17" s="43">
        <v>24</v>
      </c>
      <c r="J17" s="43">
        <v>156</v>
      </c>
      <c r="K17" s="44" t="s">
        <v>53</v>
      </c>
      <c r="L17" s="43">
        <v>9.58</v>
      </c>
    </row>
    <row r="18" spans="1:12" ht="25.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1.4</v>
      </c>
      <c r="H18" s="43">
        <v>0</v>
      </c>
      <c r="I18" s="43">
        <v>20</v>
      </c>
      <c r="J18" s="43">
        <v>81</v>
      </c>
      <c r="K18" s="44" t="s">
        <v>54</v>
      </c>
      <c r="L18" s="43">
        <v>6.09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</v>
      </c>
      <c r="H19" s="43">
        <v>0.35</v>
      </c>
      <c r="I19" s="43">
        <v>20</v>
      </c>
      <c r="J19" s="43">
        <v>94</v>
      </c>
      <c r="K19" s="44" t="s">
        <v>55</v>
      </c>
      <c r="L19" s="43">
        <v>2.96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1.38</v>
      </c>
      <c r="H20" s="43">
        <v>0.24</v>
      </c>
      <c r="I20" s="43">
        <v>8.4</v>
      </c>
      <c r="J20" s="43">
        <v>34</v>
      </c>
      <c r="K20" s="44" t="s">
        <v>55</v>
      </c>
      <c r="L20" s="43">
        <v>1.65</v>
      </c>
    </row>
    <row r="21" spans="1:12" ht="25.5" x14ac:dyDescent="0.25">
      <c r="A21" s="23"/>
      <c r="B21" s="15"/>
      <c r="C21" s="11"/>
      <c r="D21" s="6"/>
      <c r="E21" s="42" t="s">
        <v>48</v>
      </c>
      <c r="F21" s="43">
        <v>100</v>
      </c>
      <c r="G21" s="43">
        <v>1.5</v>
      </c>
      <c r="H21" s="43">
        <v>8</v>
      </c>
      <c r="I21" s="43">
        <v>3</v>
      </c>
      <c r="J21" s="43">
        <v>93</v>
      </c>
      <c r="K21" s="44" t="s">
        <v>56</v>
      </c>
      <c r="L21" s="43">
        <v>5.15</v>
      </c>
    </row>
    <row r="22" spans="1:12" ht="15" x14ac:dyDescent="0.25">
      <c r="A22" s="23"/>
      <c r="B22" s="15"/>
      <c r="C22" s="11"/>
      <c r="D22" s="6"/>
      <c r="E22" s="42" t="s">
        <v>49</v>
      </c>
      <c r="F22" s="43">
        <v>80</v>
      </c>
      <c r="G22" s="43">
        <v>0.6</v>
      </c>
      <c r="H22" s="43">
        <v>0.2</v>
      </c>
      <c r="I22" s="43">
        <v>6</v>
      </c>
      <c r="J22" s="43">
        <v>28</v>
      </c>
      <c r="K22" s="44" t="s">
        <v>55</v>
      </c>
      <c r="L22" s="43">
        <v>20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29.2</v>
      </c>
      <c r="H23" s="19">
        <f t="shared" si="2"/>
        <v>34.49</v>
      </c>
      <c r="I23" s="19">
        <f t="shared" si="2"/>
        <v>100.4</v>
      </c>
      <c r="J23" s="19">
        <f t="shared" si="2"/>
        <v>816</v>
      </c>
      <c r="K23" s="25"/>
      <c r="L23" s="19">
        <f t="shared" ref="L23" si="3">SUM(L14:L22)</f>
        <v>73.5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880</v>
      </c>
      <c r="G24" s="32">
        <f t="shared" ref="G24:J24" si="4">G13+G23</f>
        <v>29.2</v>
      </c>
      <c r="H24" s="32">
        <f t="shared" si="4"/>
        <v>34.49</v>
      </c>
      <c r="I24" s="32">
        <f t="shared" si="4"/>
        <v>100.4</v>
      </c>
      <c r="J24" s="32">
        <f t="shared" si="4"/>
        <v>816</v>
      </c>
      <c r="K24" s="32"/>
      <c r="L24" s="32">
        <f t="shared" ref="L24" si="5">L13+L23</f>
        <v>73.5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</v>
      </c>
      <c r="H33" s="43">
        <v>0</v>
      </c>
      <c r="I33" s="43">
        <v>1</v>
      </c>
      <c r="J33" s="43">
        <v>6</v>
      </c>
      <c r="K33" s="44" t="s">
        <v>64</v>
      </c>
      <c r="L33" s="43">
        <v>0</v>
      </c>
    </row>
    <row r="34" spans="1:12" ht="25.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5.2</v>
      </c>
      <c r="H34" s="43">
        <v>3</v>
      </c>
      <c r="I34" s="43">
        <v>18.5</v>
      </c>
      <c r="J34" s="43">
        <v>119.6</v>
      </c>
      <c r="K34" s="44" t="s">
        <v>65</v>
      </c>
      <c r="L34" s="43">
        <v>0.98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17</v>
      </c>
      <c r="H35" s="43">
        <v>8.5</v>
      </c>
      <c r="I35" s="43">
        <v>4</v>
      </c>
      <c r="J35" s="43">
        <v>145</v>
      </c>
      <c r="K35" s="44" t="s">
        <v>66</v>
      </c>
      <c r="L35" s="43">
        <v>30</v>
      </c>
    </row>
    <row r="36" spans="1:12" ht="25.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</v>
      </c>
      <c r="H36" s="43">
        <v>5</v>
      </c>
      <c r="I36" s="43">
        <v>20</v>
      </c>
      <c r="J36" s="43">
        <v>139.4</v>
      </c>
      <c r="K36" s="44" t="s">
        <v>67</v>
      </c>
      <c r="L36" s="43">
        <v>7.87</v>
      </c>
    </row>
    <row r="37" spans="1:12" ht="25.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0.98</v>
      </c>
      <c r="H37" s="43">
        <v>0</v>
      </c>
      <c r="I37" s="43">
        <v>15.64</v>
      </c>
      <c r="J37" s="43">
        <v>70</v>
      </c>
      <c r="K37" s="44" t="s">
        <v>68</v>
      </c>
      <c r="L37" s="43">
        <v>11.59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</v>
      </c>
      <c r="H38" s="43">
        <v>0</v>
      </c>
      <c r="I38" s="43">
        <v>34</v>
      </c>
      <c r="J38" s="43">
        <v>94</v>
      </c>
      <c r="K38" s="44" t="s">
        <v>66</v>
      </c>
      <c r="L38" s="43">
        <v>2.96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</v>
      </c>
      <c r="H39" s="43">
        <v>0</v>
      </c>
      <c r="I39" s="43">
        <v>7</v>
      </c>
      <c r="J39" s="43">
        <v>34</v>
      </c>
      <c r="K39" s="44" t="s">
        <v>66</v>
      </c>
      <c r="L39" s="43">
        <v>1.65</v>
      </c>
    </row>
    <row r="40" spans="1:12" ht="15" x14ac:dyDescent="0.25">
      <c r="A40" s="14"/>
      <c r="B40" s="15"/>
      <c r="C40" s="11"/>
      <c r="D40" s="6"/>
      <c r="E40" s="42" t="s">
        <v>62</v>
      </c>
      <c r="F40" s="43">
        <v>100</v>
      </c>
      <c r="G40" s="43">
        <v>0</v>
      </c>
      <c r="H40" s="43">
        <v>0</v>
      </c>
      <c r="I40" s="43">
        <v>10</v>
      </c>
      <c r="J40" s="43">
        <v>44</v>
      </c>
      <c r="K40" s="44" t="s">
        <v>66</v>
      </c>
      <c r="L40" s="43">
        <v>11</v>
      </c>
    </row>
    <row r="41" spans="1:12" ht="15" x14ac:dyDescent="0.25">
      <c r="A41" s="14"/>
      <c r="B41" s="15"/>
      <c r="C41" s="11"/>
      <c r="D41" s="6"/>
      <c r="E41" s="42" t="s">
        <v>63</v>
      </c>
      <c r="F41" s="43">
        <v>100</v>
      </c>
      <c r="G41" s="43">
        <v>3</v>
      </c>
      <c r="H41" s="43">
        <v>2</v>
      </c>
      <c r="I41" s="43">
        <v>9</v>
      </c>
      <c r="J41" s="43">
        <v>70</v>
      </c>
      <c r="K41" s="44" t="s">
        <v>69</v>
      </c>
      <c r="L41" s="43">
        <v>5.69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33.18</v>
      </c>
      <c r="H42" s="19">
        <f t="shared" ref="H42" si="11">SUM(H33:H41)</f>
        <v>18.5</v>
      </c>
      <c r="I42" s="19">
        <f t="shared" ref="I42" si="12">SUM(I33:I41)</f>
        <v>119.14</v>
      </c>
      <c r="J42" s="19">
        <f t="shared" ref="J42:L42" si="13">SUM(J33:J41)</f>
        <v>722</v>
      </c>
      <c r="K42" s="25"/>
      <c r="L42" s="19">
        <f t="shared" si="13"/>
        <v>71.739999999999995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980</v>
      </c>
      <c r="G43" s="32">
        <f t="shared" ref="G43" si="14">G32+G42</f>
        <v>33.18</v>
      </c>
      <c r="H43" s="32">
        <f t="shared" ref="H43" si="15">H32+H42</f>
        <v>18.5</v>
      </c>
      <c r="I43" s="32">
        <f t="shared" ref="I43" si="16">I32+I42</f>
        <v>119.14</v>
      </c>
      <c r="J43" s="32">
        <f t="shared" ref="J43:L43" si="17">J32+J42</f>
        <v>722</v>
      </c>
      <c r="K43" s="32"/>
      <c r="L43" s="32">
        <f t="shared" si="17"/>
        <v>71.739999999999995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2</v>
      </c>
      <c r="H52" s="43">
        <v>6</v>
      </c>
      <c r="I52" s="43">
        <v>6</v>
      </c>
      <c r="J52" s="43">
        <v>86</v>
      </c>
      <c r="K52" s="44" t="s">
        <v>70</v>
      </c>
      <c r="L52" s="43">
        <v>0.93</v>
      </c>
    </row>
    <row r="53" spans="1:12" ht="25.5" x14ac:dyDescent="0.2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1</v>
      </c>
      <c r="H53" s="43">
        <v>4</v>
      </c>
      <c r="I53" s="43">
        <v>8</v>
      </c>
      <c r="J53" s="43">
        <v>71</v>
      </c>
      <c r="K53" s="44" t="s">
        <v>71</v>
      </c>
      <c r="L53" s="43">
        <v>1.26</v>
      </c>
    </row>
    <row r="54" spans="1:12" ht="25.5" x14ac:dyDescent="0.25">
      <c r="A54" s="23"/>
      <c r="B54" s="15"/>
      <c r="C54" s="11"/>
      <c r="D54" s="7" t="s">
        <v>28</v>
      </c>
      <c r="E54" s="42" t="s">
        <v>78</v>
      </c>
      <c r="F54" s="43">
        <v>60</v>
      </c>
      <c r="G54" s="43">
        <v>19</v>
      </c>
      <c r="H54" s="43">
        <v>2</v>
      </c>
      <c r="I54" s="43">
        <v>1</v>
      </c>
      <c r="J54" s="43">
        <v>93</v>
      </c>
      <c r="K54" s="44" t="s">
        <v>72</v>
      </c>
      <c r="L54" s="43">
        <v>28.73</v>
      </c>
    </row>
    <row r="55" spans="1:12" ht="25.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14</v>
      </c>
      <c r="H55" s="43">
        <v>1</v>
      </c>
      <c r="I55" s="43">
        <v>34</v>
      </c>
      <c r="J55" s="43">
        <v>205</v>
      </c>
      <c r="K55" s="44" t="s">
        <v>73</v>
      </c>
      <c r="L55" s="43">
        <v>3.59</v>
      </c>
    </row>
    <row r="56" spans="1:12" ht="25.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5</v>
      </c>
      <c r="H56" s="43">
        <v>3</v>
      </c>
      <c r="I56" s="43">
        <v>12</v>
      </c>
      <c r="J56" s="43">
        <v>100</v>
      </c>
      <c r="K56" s="44" t="s">
        <v>74</v>
      </c>
      <c r="L56" s="43">
        <v>13.7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</v>
      </c>
      <c r="H57" s="43">
        <v>1</v>
      </c>
      <c r="I57" s="43">
        <v>34</v>
      </c>
      <c r="J57" s="43">
        <v>94</v>
      </c>
      <c r="K57" s="44" t="s">
        <v>55</v>
      </c>
      <c r="L57" s="43">
        <v>2.96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</v>
      </c>
      <c r="H58" s="43">
        <v>0</v>
      </c>
      <c r="I58" s="43">
        <v>7</v>
      </c>
      <c r="J58" s="43">
        <v>34</v>
      </c>
      <c r="K58" s="44" t="s">
        <v>55</v>
      </c>
      <c r="L58" s="43">
        <v>1.65</v>
      </c>
    </row>
    <row r="59" spans="1:12" ht="15" x14ac:dyDescent="0.25">
      <c r="A59" s="23"/>
      <c r="B59" s="15"/>
      <c r="C59" s="11"/>
      <c r="D59" s="6"/>
      <c r="E59" s="42" t="s">
        <v>81</v>
      </c>
      <c r="F59" s="43">
        <v>100</v>
      </c>
      <c r="G59" s="43">
        <v>1</v>
      </c>
      <c r="H59" s="43">
        <v>0</v>
      </c>
      <c r="I59" s="43">
        <v>21</v>
      </c>
      <c r="J59" s="43">
        <v>94</v>
      </c>
      <c r="K59" s="44" t="s">
        <v>75</v>
      </c>
      <c r="L59" s="43">
        <v>12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46</v>
      </c>
      <c r="H61" s="19">
        <f t="shared" ref="H61" si="23">SUM(H52:H60)</f>
        <v>17</v>
      </c>
      <c r="I61" s="19">
        <f t="shared" ref="I61" si="24">SUM(I52:I60)</f>
        <v>123</v>
      </c>
      <c r="J61" s="19">
        <f t="shared" ref="J61:L61" si="25">SUM(J52:J60)</f>
        <v>777</v>
      </c>
      <c r="K61" s="25"/>
      <c r="L61" s="19">
        <f t="shared" si="25"/>
        <v>64.820000000000007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830</v>
      </c>
      <c r="G62" s="32">
        <f t="shared" ref="G62" si="26">G51+G61</f>
        <v>46</v>
      </c>
      <c r="H62" s="32">
        <f t="shared" ref="H62" si="27">H51+H61</f>
        <v>17</v>
      </c>
      <c r="I62" s="32">
        <f t="shared" ref="I62" si="28">I51+I61</f>
        <v>123</v>
      </c>
      <c r="J62" s="32">
        <f t="shared" ref="J62:L62" si="29">J51+J61</f>
        <v>777</v>
      </c>
      <c r="K62" s="32"/>
      <c r="L62" s="32">
        <f t="shared" si="29"/>
        <v>64.820000000000007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1</v>
      </c>
      <c r="H71" s="43">
        <v>6</v>
      </c>
      <c r="I71" s="43">
        <v>6</v>
      </c>
      <c r="J71" s="43">
        <v>81</v>
      </c>
      <c r="K71" s="44" t="s">
        <v>82</v>
      </c>
      <c r="L71" s="43">
        <v>0.66</v>
      </c>
    </row>
    <row r="72" spans="1:12" ht="25.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5</v>
      </c>
      <c r="H72" s="43">
        <v>6</v>
      </c>
      <c r="I72" s="43">
        <v>11</v>
      </c>
      <c r="J72" s="43">
        <v>117</v>
      </c>
      <c r="K72" s="44" t="s">
        <v>83</v>
      </c>
      <c r="L72" s="43">
        <v>6.57</v>
      </c>
    </row>
    <row r="73" spans="1:12" ht="25.5" x14ac:dyDescent="0.25">
      <c r="A73" s="23"/>
      <c r="B73" s="15"/>
      <c r="C73" s="11"/>
      <c r="D73" s="7" t="s">
        <v>28</v>
      </c>
      <c r="E73" s="42" t="s">
        <v>89</v>
      </c>
      <c r="F73" s="43">
        <v>200</v>
      </c>
      <c r="G73" s="43">
        <v>22</v>
      </c>
      <c r="H73" s="43">
        <v>22</v>
      </c>
      <c r="I73" s="43">
        <v>13</v>
      </c>
      <c r="J73" s="43">
        <v>339</v>
      </c>
      <c r="K73" s="44" t="s">
        <v>84</v>
      </c>
      <c r="L73" s="43">
        <v>29.31</v>
      </c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4</v>
      </c>
      <c r="H74" s="43">
        <v>5</v>
      </c>
      <c r="I74" s="43">
        <v>26</v>
      </c>
      <c r="J74" s="43">
        <v>173</v>
      </c>
      <c r="K74" s="44" t="s">
        <v>85</v>
      </c>
      <c r="L74" s="43">
        <v>15.34</v>
      </c>
    </row>
    <row r="75" spans="1:12" ht="25.5" x14ac:dyDescent="0.2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0</v>
      </c>
      <c r="H75" s="43">
        <v>0</v>
      </c>
      <c r="I75" s="43">
        <v>7</v>
      </c>
      <c r="J75" s="43">
        <v>27.9</v>
      </c>
      <c r="K75" s="44" t="s">
        <v>86</v>
      </c>
      <c r="L75" s="43">
        <v>4.74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</v>
      </c>
      <c r="H76" s="43">
        <v>0</v>
      </c>
      <c r="I76" s="43">
        <v>20</v>
      </c>
      <c r="J76" s="43">
        <v>94</v>
      </c>
      <c r="K76" s="44" t="s">
        <v>55</v>
      </c>
      <c r="L76" s="43">
        <v>2.96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1.3</v>
      </c>
      <c r="H77" s="43">
        <v>0</v>
      </c>
      <c r="I77" s="43">
        <v>7</v>
      </c>
      <c r="J77" s="43">
        <v>34.200000000000003</v>
      </c>
      <c r="K77" s="44" t="s">
        <v>55</v>
      </c>
      <c r="L77" s="43">
        <v>1.65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36.299999999999997</v>
      </c>
      <c r="H80" s="19">
        <f t="shared" ref="H80" si="35">SUM(H71:H79)</f>
        <v>39</v>
      </c>
      <c r="I80" s="19">
        <f t="shared" ref="I80" si="36">SUM(I71:I79)</f>
        <v>90</v>
      </c>
      <c r="J80" s="19">
        <f t="shared" ref="J80:L80" si="37">SUM(J71:J79)</f>
        <v>866.1</v>
      </c>
      <c r="K80" s="25"/>
      <c r="L80" s="19">
        <f t="shared" si="37"/>
        <v>61.23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870</v>
      </c>
      <c r="G81" s="32">
        <f t="shared" ref="G81" si="38">G70+G80</f>
        <v>36.299999999999997</v>
      </c>
      <c r="H81" s="32">
        <f t="shared" ref="H81" si="39">H70+H80</f>
        <v>39</v>
      </c>
      <c r="I81" s="32">
        <f t="shared" ref="I81" si="40">I70+I80</f>
        <v>90</v>
      </c>
      <c r="J81" s="32">
        <f t="shared" ref="J81:L81" si="41">J70+J80</f>
        <v>866.1</v>
      </c>
      <c r="K81" s="32"/>
      <c r="L81" s="32">
        <f t="shared" si="41"/>
        <v>61.23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1</v>
      </c>
      <c r="H90" s="43">
        <v>6</v>
      </c>
      <c r="I90" s="43">
        <v>6</v>
      </c>
      <c r="J90" s="43">
        <v>82</v>
      </c>
      <c r="K90" s="44" t="s">
        <v>92</v>
      </c>
      <c r="L90" s="43">
        <v>1.07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2</v>
      </c>
      <c r="H91" s="43">
        <v>4</v>
      </c>
      <c r="I91" s="43">
        <v>11</v>
      </c>
      <c r="J91" s="43">
        <v>88</v>
      </c>
      <c r="K91" s="44" t="s">
        <v>93</v>
      </c>
      <c r="L91" s="43">
        <v>2.46</v>
      </c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60</v>
      </c>
      <c r="G92" s="43">
        <v>9</v>
      </c>
      <c r="H92" s="43">
        <v>9</v>
      </c>
      <c r="I92" s="43">
        <v>5</v>
      </c>
      <c r="J92" s="43">
        <v>133</v>
      </c>
      <c r="K92" s="44" t="s">
        <v>94</v>
      </c>
      <c r="L92" s="43">
        <v>26.56</v>
      </c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150</v>
      </c>
      <c r="G93" s="43">
        <v>3</v>
      </c>
      <c r="H93" s="43">
        <v>6</v>
      </c>
      <c r="I93" s="43">
        <v>26</v>
      </c>
      <c r="J93" s="43">
        <v>168</v>
      </c>
      <c r="K93" s="44" t="s">
        <v>95</v>
      </c>
      <c r="L93" s="43">
        <v>16.71</v>
      </c>
    </row>
    <row r="94" spans="1:12" ht="25.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</v>
      </c>
      <c r="H94" s="43">
        <v>0</v>
      </c>
      <c r="I94" s="43">
        <v>14</v>
      </c>
      <c r="J94" s="43">
        <v>60</v>
      </c>
      <c r="K94" s="44" t="s">
        <v>96</v>
      </c>
      <c r="L94" s="43">
        <v>10.75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</v>
      </c>
      <c r="H95" s="43">
        <v>0</v>
      </c>
      <c r="I95" s="43">
        <v>20</v>
      </c>
      <c r="J95" s="43">
        <v>94</v>
      </c>
      <c r="K95" s="44" t="s">
        <v>55</v>
      </c>
      <c r="L95" s="43">
        <v>2.96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</v>
      </c>
      <c r="H96" s="43">
        <v>0</v>
      </c>
      <c r="I96" s="43">
        <v>7</v>
      </c>
      <c r="J96" s="43">
        <v>34</v>
      </c>
      <c r="K96" s="44" t="s">
        <v>55</v>
      </c>
      <c r="L96" s="43">
        <v>1.65</v>
      </c>
    </row>
    <row r="97" spans="1:12" ht="25.5" x14ac:dyDescent="0.25">
      <c r="A97" s="23"/>
      <c r="B97" s="15"/>
      <c r="C97" s="11"/>
      <c r="D97" s="6"/>
      <c r="E97" s="42" t="s">
        <v>103</v>
      </c>
      <c r="F97" s="43">
        <v>100</v>
      </c>
      <c r="G97" s="43">
        <v>4</v>
      </c>
      <c r="H97" s="43">
        <v>7</v>
      </c>
      <c r="I97" s="43">
        <v>10</v>
      </c>
      <c r="J97" s="43">
        <v>119</v>
      </c>
      <c r="K97" s="44" t="s">
        <v>97</v>
      </c>
      <c r="L97" s="43">
        <v>8.2799999999999994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23</v>
      </c>
      <c r="H99" s="19">
        <f t="shared" ref="H99" si="47">SUM(H90:H98)</f>
        <v>32</v>
      </c>
      <c r="I99" s="19">
        <f t="shared" ref="I99" si="48">SUM(I90:I98)</f>
        <v>99</v>
      </c>
      <c r="J99" s="19">
        <f t="shared" ref="J99:L99" si="49">SUM(J90:J98)</f>
        <v>778</v>
      </c>
      <c r="K99" s="25"/>
      <c r="L99" s="19">
        <f t="shared" si="49"/>
        <v>70.44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830</v>
      </c>
      <c r="G100" s="32">
        <f t="shared" ref="G100" si="50">G89+G99</f>
        <v>23</v>
      </c>
      <c r="H100" s="32">
        <f t="shared" ref="H100" si="51">H89+H99</f>
        <v>32</v>
      </c>
      <c r="I100" s="32">
        <f t="shared" ref="I100" si="52">I89+I99</f>
        <v>99</v>
      </c>
      <c r="J100" s="32">
        <f t="shared" ref="J100:L100" si="53">J89+J99</f>
        <v>778</v>
      </c>
      <c r="K100" s="32"/>
      <c r="L100" s="32">
        <f t="shared" si="53"/>
        <v>70.44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1</v>
      </c>
      <c r="H109" s="43">
        <v>3</v>
      </c>
      <c r="I109" s="43">
        <v>10</v>
      </c>
      <c r="J109" s="43">
        <v>73</v>
      </c>
      <c r="K109" s="44" t="s">
        <v>104</v>
      </c>
      <c r="L109" s="43">
        <v>5.56</v>
      </c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8.6</v>
      </c>
      <c r="H110" s="43">
        <v>4</v>
      </c>
      <c r="I110" s="43">
        <v>14</v>
      </c>
      <c r="J110" s="43">
        <v>129</v>
      </c>
      <c r="K110" s="44" t="s">
        <v>105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42" t="s">
        <v>112</v>
      </c>
      <c r="F111" s="43">
        <v>70</v>
      </c>
      <c r="G111" s="43">
        <v>10</v>
      </c>
      <c r="H111" s="43">
        <v>5</v>
      </c>
      <c r="I111" s="43">
        <v>4</v>
      </c>
      <c r="J111" s="43">
        <v>103</v>
      </c>
      <c r="K111" s="44" t="s">
        <v>106</v>
      </c>
      <c r="L111" s="43">
        <v>12.82</v>
      </c>
    </row>
    <row r="112" spans="1:12" ht="15" x14ac:dyDescent="0.25">
      <c r="A112" s="23"/>
      <c r="B112" s="15"/>
      <c r="C112" s="11"/>
      <c r="D112" s="7" t="s">
        <v>29</v>
      </c>
      <c r="E112" s="42" t="s">
        <v>113</v>
      </c>
      <c r="F112" s="43">
        <v>150</v>
      </c>
      <c r="G112" s="43">
        <v>5</v>
      </c>
      <c r="H112" s="43">
        <v>5</v>
      </c>
      <c r="I112" s="43">
        <v>33</v>
      </c>
      <c r="J112" s="43">
        <v>197</v>
      </c>
      <c r="K112" s="44" t="s">
        <v>107</v>
      </c>
      <c r="L112" s="43">
        <v>8.43</v>
      </c>
    </row>
    <row r="113" spans="1:12" ht="15" x14ac:dyDescent="0.25">
      <c r="A113" s="23"/>
      <c r="B113" s="15"/>
      <c r="C113" s="11"/>
      <c r="D113" s="7" t="s">
        <v>30</v>
      </c>
      <c r="E113" s="42" t="s">
        <v>114</v>
      </c>
      <c r="F113" s="43">
        <v>200</v>
      </c>
      <c r="G113" s="43">
        <v>0</v>
      </c>
      <c r="H113" s="43">
        <v>0</v>
      </c>
      <c r="I113" s="43">
        <v>20</v>
      </c>
      <c r="J113" s="43">
        <v>81</v>
      </c>
      <c r="K113" s="44" t="s">
        <v>108</v>
      </c>
      <c r="L113" s="43">
        <v>8.08</v>
      </c>
    </row>
    <row r="114" spans="1:12" ht="15" x14ac:dyDescent="0.25">
      <c r="A114" s="23"/>
      <c r="B114" s="15"/>
      <c r="C114" s="11"/>
      <c r="D114" s="7" t="s">
        <v>31</v>
      </c>
      <c r="E114" s="42" t="s">
        <v>115</v>
      </c>
      <c r="F114" s="43">
        <v>40</v>
      </c>
      <c r="G114" s="43">
        <v>3</v>
      </c>
      <c r="H114" s="43">
        <v>0</v>
      </c>
      <c r="I114" s="43">
        <v>20</v>
      </c>
      <c r="J114" s="43">
        <v>94</v>
      </c>
      <c r="K114" s="44" t="s">
        <v>55</v>
      </c>
      <c r="L114" s="43">
        <v>2.64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</v>
      </c>
      <c r="H115" s="43">
        <v>0</v>
      </c>
      <c r="I115" s="43">
        <v>7</v>
      </c>
      <c r="J115" s="43">
        <v>34</v>
      </c>
      <c r="K115" s="44" t="s">
        <v>55</v>
      </c>
      <c r="L115" s="43">
        <v>1.5</v>
      </c>
    </row>
    <row r="116" spans="1:12" ht="15" x14ac:dyDescent="0.25">
      <c r="A116" s="23"/>
      <c r="B116" s="15"/>
      <c r="C116" s="11"/>
      <c r="D116" s="6"/>
      <c r="E116" s="42" t="s">
        <v>116</v>
      </c>
      <c r="F116" s="43">
        <v>30</v>
      </c>
      <c r="G116" s="43">
        <v>7</v>
      </c>
      <c r="H116" s="43">
        <v>9</v>
      </c>
      <c r="I116" s="43">
        <v>0</v>
      </c>
      <c r="J116" s="43">
        <v>107</v>
      </c>
      <c r="K116" s="44" t="s">
        <v>109</v>
      </c>
      <c r="L116" s="43">
        <v>16.5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35.6</v>
      </c>
      <c r="H118" s="19">
        <f t="shared" si="56"/>
        <v>26</v>
      </c>
      <c r="I118" s="19">
        <f t="shared" si="56"/>
        <v>108</v>
      </c>
      <c r="J118" s="19">
        <f t="shared" si="56"/>
        <v>818</v>
      </c>
      <c r="K118" s="25"/>
      <c r="L118" s="19">
        <f t="shared" ref="L118" si="57">SUM(L109:L117)</f>
        <v>72.53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35.6</v>
      </c>
      <c r="H119" s="32">
        <f t="shared" ref="H119" si="59">H108+H118</f>
        <v>26</v>
      </c>
      <c r="I119" s="32">
        <f t="shared" ref="I119" si="60">I108+I118</f>
        <v>108</v>
      </c>
      <c r="J119" s="32">
        <f t="shared" ref="J119:L119" si="61">J108+J118</f>
        <v>818</v>
      </c>
      <c r="K119" s="32"/>
      <c r="L119" s="32">
        <f t="shared" si="61"/>
        <v>72.53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1</v>
      </c>
      <c r="H128" s="43">
        <v>6</v>
      </c>
      <c r="I128" s="43">
        <v>4</v>
      </c>
      <c r="J128" s="43">
        <v>72</v>
      </c>
      <c r="K128" s="44" t="s">
        <v>117</v>
      </c>
      <c r="L128" s="43">
        <v>2.2200000000000002</v>
      </c>
    </row>
    <row r="129" spans="1:12" ht="25.5" x14ac:dyDescent="0.25">
      <c r="A129" s="14"/>
      <c r="B129" s="15"/>
      <c r="C129" s="11"/>
      <c r="D129" s="7" t="s">
        <v>27</v>
      </c>
      <c r="E129" s="42" t="s">
        <v>122</v>
      </c>
      <c r="F129" s="43">
        <v>200</v>
      </c>
      <c r="G129" s="43">
        <v>7</v>
      </c>
      <c r="H129" s="43">
        <v>5</v>
      </c>
      <c r="I129" s="43">
        <v>16</v>
      </c>
      <c r="J129" s="43">
        <v>133</v>
      </c>
      <c r="K129" s="44" t="s">
        <v>118</v>
      </c>
      <c r="L129" s="43">
        <v>4.53</v>
      </c>
    </row>
    <row r="130" spans="1:12" ht="25.5" x14ac:dyDescent="0.25">
      <c r="A130" s="14"/>
      <c r="B130" s="15"/>
      <c r="C130" s="11"/>
      <c r="D130" s="7" t="s">
        <v>28</v>
      </c>
      <c r="E130" s="42" t="s">
        <v>123</v>
      </c>
      <c r="F130" s="43">
        <v>200</v>
      </c>
      <c r="G130" s="43">
        <v>25</v>
      </c>
      <c r="H130" s="43">
        <v>6</v>
      </c>
      <c r="I130" s="43">
        <v>18</v>
      </c>
      <c r="J130" s="43">
        <v>226</v>
      </c>
      <c r="K130" s="44" t="s">
        <v>119</v>
      </c>
      <c r="L130" s="43">
        <v>39.909999999999997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124</v>
      </c>
      <c r="F132" s="43">
        <v>200</v>
      </c>
      <c r="G132" s="43">
        <v>4</v>
      </c>
      <c r="H132" s="43">
        <v>3</v>
      </c>
      <c r="I132" s="43">
        <v>11</v>
      </c>
      <c r="J132" s="43">
        <v>86</v>
      </c>
      <c r="K132" s="44" t="s">
        <v>120</v>
      </c>
      <c r="L132" s="43">
        <v>10.5</v>
      </c>
    </row>
    <row r="133" spans="1:12" ht="15" x14ac:dyDescent="0.25">
      <c r="A133" s="14"/>
      <c r="B133" s="15"/>
      <c r="C133" s="11"/>
      <c r="D133" s="7" t="s">
        <v>31</v>
      </c>
      <c r="E133" s="42" t="s">
        <v>125</v>
      </c>
      <c r="F133" s="43">
        <v>40</v>
      </c>
      <c r="G133" s="43">
        <v>3</v>
      </c>
      <c r="H133" s="43">
        <v>0.3</v>
      </c>
      <c r="I133" s="43">
        <v>19.7</v>
      </c>
      <c r="J133" s="43">
        <v>94</v>
      </c>
      <c r="K133" s="44" t="s">
        <v>55</v>
      </c>
      <c r="L133" s="43">
        <v>2.64</v>
      </c>
    </row>
    <row r="134" spans="1:12" ht="15" x14ac:dyDescent="0.25">
      <c r="A134" s="14"/>
      <c r="B134" s="15"/>
      <c r="C134" s="11"/>
      <c r="D134" s="7" t="s">
        <v>32</v>
      </c>
      <c r="E134" s="42" t="s">
        <v>126</v>
      </c>
      <c r="F134" s="43">
        <v>20</v>
      </c>
      <c r="G134" s="43">
        <v>1.3</v>
      </c>
      <c r="H134" s="43">
        <v>0.2</v>
      </c>
      <c r="I134" s="43">
        <v>7</v>
      </c>
      <c r="J134" s="43">
        <v>171</v>
      </c>
      <c r="K134" s="44" t="s">
        <v>55</v>
      </c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41.3</v>
      </c>
      <c r="H137" s="19">
        <f t="shared" si="64"/>
        <v>20.5</v>
      </c>
      <c r="I137" s="19">
        <f t="shared" si="64"/>
        <v>75.7</v>
      </c>
      <c r="J137" s="19">
        <f t="shared" si="64"/>
        <v>782</v>
      </c>
      <c r="K137" s="25"/>
      <c r="L137" s="19">
        <f t="shared" ref="L137" si="65">SUM(L128:L136)</f>
        <v>61.3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720</v>
      </c>
      <c r="G138" s="32">
        <f t="shared" ref="G138" si="66">G127+G137</f>
        <v>41.3</v>
      </c>
      <c r="H138" s="32">
        <f t="shared" ref="H138" si="67">H127+H137</f>
        <v>20.5</v>
      </c>
      <c r="I138" s="32">
        <f t="shared" ref="I138" si="68">I127+I137</f>
        <v>75.7</v>
      </c>
      <c r="J138" s="32">
        <f t="shared" ref="J138:L138" si="69">J127+J137</f>
        <v>782</v>
      </c>
      <c r="K138" s="32"/>
      <c r="L138" s="32">
        <f t="shared" si="69"/>
        <v>61.3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129</v>
      </c>
      <c r="F147" s="43">
        <v>60</v>
      </c>
      <c r="G147" s="43">
        <v>1.4</v>
      </c>
      <c r="H147" s="43">
        <v>2.2000000000000002</v>
      </c>
      <c r="I147" s="43">
        <v>6</v>
      </c>
      <c r="J147" s="43" t="s">
        <v>134</v>
      </c>
      <c r="K147" s="44" t="s">
        <v>127</v>
      </c>
      <c r="L147" s="43">
        <v>3.16</v>
      </c>
    </row>
    <row r="148" spans="1:12" ht="25.5" x14ac:dyDescent="0.25">
      <c r="A148" s="23"/>
      <c r="B148" s="15"/>
      <c r="C148" s="11"/>
      <c r="D148" s="7" t="s">
        <v>27</v>
      </c>
      <c r="E148" s="42" t="s">
        <v>130</v>
      </c>
      <c r="F148" s="43">
        <v>200</v>
      </c>
      <c r="G148" s="43">
        <v>8</v>
      </c>
      <c r="H148" s="43">
        <v>3.8</v>
      </c>
      <c r="I148" s="43">
        <v>12</v>
      </c>
      <c r="J148" s="43">
        <v>116</v>
      </c>
      <c r="K148" s="44" t="s">
        <v>128</v>
      </c>
      <c r="L148" s="43">
        <v>16.059999999999999</v>
      </c>
    </row>
    <row r="149" spans="1:12" ht="25.5" x14ac:dyDescent="0.25">
      <c r="A149" s="23"/>
      <c r="B149" s="15"/>
      <c r="C149" s="11"/>
      <c r="D149" s="7" t="s">
        <v>28</v>
      </c>
      <c r="E149" s="42" t="s">
        <v>131</v>
      </c>
      <c r="F149" s="43">
        <v>100</v>
      </c>
      <c r="G149" s="43">
        <v>14</v>
      </c>
      <c r="H149" s="43">
        <v>6</v>
      </c>
      <c r="I149" s="43">
        <v>4</v>
      </c>
      <c r="J149" s="43">
        <v>126</v>
      </c>
      <c r="K149" s="44" t="s">
        <v>67</v>
      </c>
      <c r="L149" s="43">
        <v>22.75</v>
      </c>
    </row>
    <row r="150" spans="1:12" ht="25.5" x14ac:dyDescent="0.25">
      <c r="A150" s="23"/>
      <c r="B150" s="15"/>
      <c r="C150" s="11"/>
      <c r="D150" s="7" t="s">
        <v>29</v>
      </c>
      <c r="E150" s="42" t="s">
        <v>132</v>
      </c>
      <c r="F150" s="43">
        <v>150</v>
      </c>
      <c r="G150" s="43">
        <v>3</v>
      </c>
      <c r="H150" s="43">
        <v>5</v>
      </c>
      <c r="I150" s="43">
        <v>20</v>
      </c>
      <c r="J150" s="43">
        <v>139</v>
      </c>
      <c r="K150" s="44" t="s">
        <v>67</v>
      </c>
      <c r="L150" s="43">
        <v>7.87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</v>
      </c>
      <c r="H152" s="43">
        <v>0</v>
      </c>
      <c r="I152" s="43">
        <v>20</v>
      </c>
      <c r="J152" s="43">
        <v>94</v>
      </c>
      <c r="K152" s="44" t="s">
        <v>55</v>
      </c>
      <c r="L152" s="43">
        <v>2.64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</v>
      </c>
      <c r="H153" s="43">
        <v>0</v>
      </c>
      <c r="I153" s="43">
        <v>7</v>
      </c>
      <c r="J153" s="43">
        <v>34</v>
      </c>
      <c r="K153" s="44" t="s">
        <v>55</v>
      </c>
      <c r="L153" s="43">
        <v>1.5</v>
      </c>
    </row>
    <row r="154" spans="1:12" ht="15" x14ac:dyDescent="0.25">
      <c r="A154" s="23"/>
      <c r="B154" s="15"/>
      <c r="C154" s="11"/>
      <c r="D154" s="6"/>
      <c r="E154" s="42" t="s">
        <v>133</v>
      </c>
      <c r="F154" s="43">
        <v>100</v>
      </c>
      <c r="G154" s="43">
        <v>3</v>
      </c>
      <c r="H154" s="43">
        <v>2</v>
      </c>
      <c r="I154" s="43">
        <v>11</v>
      </c>
      <c r="J154" s="43">
        <v>76</v>
      </c>
      <c r="K154" s="44" t="s">
        <v>55</v>
      </c>
      <c r="L154" s="43">
        <v>12.5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33.4</v>
      </c>
      <c r="H156" s="19">
        <f t="shared" si="72"/>
        <v>19</v>
      </c>
      <c r="I156" s="19">
        <f t="shared" si="72"/>
        <v>80</v>
      </c>
      <c r="J156" s="19">
        <f t="shared" si="72"/>
        <v>585</v>
      </c>
      <c r="K156" s="25"/>
      <c r="L156" s="19">
        <f t="shared" ref="L156" si="73">SUM(L147:L155)</f>
        <v>66.47999999999999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670</v>
      </c>
      <c r="G157" s="32">
        <f t="shared" ref="G157" si="74">G146+G156</f>
        <v>33.4</v>
      </c>
      <c r="H157" s="32">
        <f t="shared" ref="H157" si="75">H146+H156</f>
        <v>19</v>
      </c>
      <c r="I157" s="32">
        <f t="shared" ref="I157" si="76">I146+I156</f>
        <v>80</v>
      </c>
      <c r="J157" s="32">
        <f t="shared" ref="J157:L157" si="77">J146+J156</f>
        <v>585</v>
      </c>
      <c r="K157" s="32"/>
      <c r="L157" s="32">
        <f t="shared" si="77"/>
        <v>66.47999999999999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141</v>
      </c>
      <c r="F166" s="43">
        <v>60</v>
      </c>
      <c r="G166" s="43">
        <v>1</v>
      </c>
      <c r="H166" s="43">
        <v>2.7</v>
      </c>
      <c r="I166" s="43">
        <v>5</v>
      </c>
      <c r="J166" s="43">
        <v>46</v>
      </c>
      <c r="K166" s="44" t="s">
        <v>135</v>
      </c>
      <c r="L166" s="43">
        <v>0.66</v>
      </c>
    </row>
    <row r="167" spans="1:12" ht="25.5" x14ac:dyDescent="0.25">
      <c r="A167" s="23"/>
      <c r="B167" s="15"/>
      <c r="C167" s="11"/>
      <c r="D167" s="7" t="s">
        <v>27</v>
      </c>
      <c r="E167" s="42" t="s">
        <v>142</v>
      </c>
      <c r="F167" s="43">
        <v>200</v>
      </c>
      <c r="G167" s="43">
        <v>3</v>
      </c>
      <c r="H167" s="43">
        <v>5</v>
      </c>
      <c r="I167" s="43">
        <v>12</v>
      </c>
      <c r="J167" s="43" t="s">
        <v>146</v>
      </c>
      <c r="K167" s="44" t="s">
        <v>136</v>
      </c>
      <c r="L167" s="43">
        <v>2.74</v>
      </c>
    </row>
    <row r="168" spans="1:12" ht="25.5" x14ac:dyDescent="0.25">
      <c r="A168" s="23"/>
      <c r="B168" s="15"/>
      <c r="C168" s="11"/>
      <c r="D168" s="7" t="s">
        <v>28</v>
      </c>
      <c r="E168" s="42" t="s">
        <v>143</v>
      </c>
      <c r="F168" s="43">
        <v>200</v>
      </c>
      <c r="G168" s="43">
        <v>19</v>
      </c>
      <c r="H168" s="43">
        <v>7</v>
      </c>
      <c r="I168" s="43">
        <v>33</v>
      </c>
      <c r="J168" s="43" t="s">
        <v>147</v>
      </c>
      <c r="K168" s="44" t="s">
        <v>137</v>
      </c>
      <c r="L168" s="43">
        <v>29.49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144</v>
      </c>
      <c r="F170" s="43">
        <v>50</v>
      </c>
      <c r="G170" s="43">
        <v>8</v>
      </c>
      <c r="H170" s="43">
        <v>10</v>
      </c>
      <c r="I170" s="43">
        <v>15</v>
      </c>
      <c r="J170" s="43">
        <v>186</v>
      </c>
      <c r="K170" s="44" t="s">
        <v>138</v>
      </c>
      <c r="L170" s="43">
        <v>24.32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</v>
      </c>
      <c r="H171" s="43">
        <v>0</v>
      </c>
      <c r="I171" s="43">
        <v>20</v>
      </c>
      <c r="J171" s="43">
        <v>94</v>
      </c>
      <c r="K171" s="44" t="s">
        <v>139</v>
      </c>
      <c r="L171" s="43">
        <v>2.64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</v>
      </c>
      <c r="H172" s="43">
        <v>0</v>
      </c>
      <c r="I172" s="43">
        <v>7</v>
      </c>
      <c r="J172" s="43">
        <v>34</v>
      </c>
      <c r="K172" s="44" t="s">
        <v>139</v>
      </c>
      <c r="L172" s="43">
        <v>1.5</v>
      </c>
    </row>
    <row r="173" spans="1:12" ht="25.5" x14ac:dyDescent="0.25">
      <c r="A173" s="23"/>
      <c r="B173" s="15"/>
      <c r="C173" s="11"/>
      <c r="D173" s="6"/>
      <c r="E173" s="42" t="s">
        <v>145</v>
      </c>
      <c r="F173" s="43">
        <v>200</v>
      </c>
      <c r="G173" s="43">
        <v>1</v>
      </c>
      <c r="H173" s="43">
        <v>0</v>
      </c>
      <c r="I173" s="43">
        <v>7</v>
      </c>
      <c r="J173" s="43">
        <v>34</v>
      </c>
      <c r="K173" s="44" t="s">
        <v>140</v>
      </c>
      <c r="L173" s="43">
        <v>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36</v>
      </c>
      <c r="H175" s="19">
        <f t="shared" si="80"/>
        <v>24.7</v>
      </c>
      <c r="I175" s="19">
        <f t="shared" si="80"/>
        <v>99</v>
      </c>
      <c r="J175" s="19">
        <f t="shared" si="80"/>
        <v>394</v>
      </c>
      <c r="K175" s="25"/>
      <c r="L175" s="19">
        <f t="shared" ref="L175" si="81">SUM(L166:L174)</f>
        <v>67.349999999999994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36</v>
      </c>
      <c r="H176" s="32">
        <f t="shared" ref="H176" si="83">H165+H175</f>
        <v>24.7</v>
      </c>
      <c r="I176" s="32">
        <f t="shared" ref="I176" si="84">I165+I175</f>
        <v>99</v>
      </c>
      <c r="J176" s="32">
        <f t="shared" ref="J176:L176" si="85">J165+J175</f>
        <v>394</v>
      </c>
      <c r="K176" s="32"/>
      <c r="L176" s="32">
        <f t="shared" si="85"/>
        <v>67.349999999999994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154</v>
      </c>
      <c r="F185" s="43">
        <v>60</v>
      </c>
      <c r="G185" s="43">
        <v>1</v>
      </c>
      <c r="H185" s="43">
        <v>3</v>
      </c>
      <c r="I185" s="43">
        <v>8</v>
      </c>
      <c r="J185" s="43">
        <v>64</v>
      </c>
      <c r="K185" s="44" t="s">
        <v>148</v>
      </c>
      <c r="L185" s="43">
        <v>2.52</v>
      </c>
    </row>
    <row r="186" spans="1:12" ht="25.5" x14ac:dyDescent="0.25">
      <c r="A186" s="23"/>
      <c r="B186" s="15"/>
      <c r="C186" s="11"/>
      <c r="D186" s="7" t="s">
        <v>27</v>
      </c>
      <c r="E186" s="42" t="s">
        <v>155</v>
      </c>
      <c r="F186" s="43">
        <v>200</v>
      </c>
      <c r="G186" s="43">
        <v>4.5999999999999996</v>
      </c>
      <c r="H186" s="43">
        <v>3</v>
      </c>
      <c r="I186" s="43">
        <v>11</v>
      </c>
      <c r="J186" s="43">
        <v>94</v>
      </c>
      <c r="K186" s="44" t="s">
        <v>149</v>
      </c>
      <c r="L186" s="43">
        <v>6.31</v>
      </c>
    </row>
    <row r="187" spans="1:12" ht="15" x14ac:dyDescent="0.25">
      <c r="A187" s="23"/>
      <c r="B187" s="15"/>
      <c r="C187" s="11"/>
      <c r="D187" s="7" t="s">
        <v>28</v>
      </c>
      <c r="E187" s="42" t="s">
        <v>156</v>
      </c>
      <c r="F187" s="43">
        <v>75</v>
      </c>
      <c r="G187" s="43">
        <v>14</v>
      </c>
      <c r="H187" s="43">
        <v>13</v>
      </c>
      <c r="I187" s="43">
        <v>12</v>
      </c>
      <c r="J187" s="43">
        <v>221</v>
      </c>
      <c r="K187" s="44" t="s">
        <v>150</v>
      </c>
      <c r="L187" s="43">
        <v>36.950000000000003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157</v>
      </c>
      <c r="F188" s="43">
        <v>200</v>
      </c>
      <c r="G188" s="43">
        <v>6</v>
      </c>
      <c r="H188" s="43">
        <v>7</v>
      </c>
      <c r="I188" s="43">
        <v>41</v>
      </c>
      <c r="J188" s="43">
        <v>250</v>
      </c>
      <c r="K188" s="44" t="s">
        <v>151</v>
      </c>
      <c r="L188" s="43">
        <v>10.199999999999999</v>
      </c>
    </row>
    <row r="189" spans="1:12" ht="25.5" x14ac:dyDescent="0.25">
      <c r="A189" s="23"/>
      <c r="B189" s="15"/>
      <c r="C189" s="11"/>
      <c r="D189" s="7" t="s">
        <v>30</v>
      </c>
      <c r="E189" s="42" t="s">
        <v>158</v>
      </c>
      <c r="F189" s="43">
        <v>200</v>
      </c>
      <c r="G189" s="43">
        <v>0</v>
      </c>
      <c r="H189" s="43">
        <v>0</v>
      </c>
      <c r="I189" s="43">
        <v>6</v>
      </c>
      <c r="J189" s="43">
        <v>27</v>
      </c>
      <c r="K189" s="44" t="s">
        <v>152</v>
      </c>
      <c r="L189" s="43">
        <v>1.3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</v>
      </c>
      <c r="H190" s="43">
        <v>0</v>
      </c>
      <c r="I190" s="43">
        <v>20</v>
      </c>
      <c r="J190" s="43">
        <v>94</v>
      </c>
      <c r="K190" s="44" t="s">
        <v>55</v>
      </c>
      <c r="L190" s="43">
        <v>2.64</v>
      </c>
    </row>
    <row r="191" spans="1:12" ht="15" x14ac:dyDescent="0.25">
      <c r="A191" s="23"/>
      <c r="B191" s="15"/>
      <c r="C191" s="11"/>
      <c r="D191" s="7" t="s">
        <v>32</v>
      </c>
      <c r="E191" s="42" t="s">
        <v>126</v>
      </c>
      <c r="F191" s="43">
        <v>20</v>
      </c>
      <c r="G191" s="43">
        <v>1</v>
      </c>
      <c r="H191" s="43">
        <v>0</v>
      </c>
      <c r="I191" s="43">
        <v>7</v>
      </c>
      <c r="J191" s="43">
        <v>34</v>
      </c>
      <c r="K191" s="44" t="s">
        <v>55</v>
      </c>
      <c r="L191" s="43">
        <v>1.5</v>
      </c>
    </row>
    <row r="192" spans="1:12" ht="15" x14ac:dyDescent="0.25">
      <c r="A192" s="23"/>
      <c r="B192" s="15"/>
      <c r="C192" s="11"/>
      <c r="D192" s="6"/>
      <c r="E192" s="42" t="s">
        <v>159</v>
      </c>
      <c r="F192" s="43">
        <v>100</v>
      </c>
      <c r="G192" s="43">
        <v>3</v>
      </c>
      <c r="H192" s="43">
        <v>4</v>
      </c>
      <c r="I192" s="43">
        <v>4</v>
      </c>
      <c r="J192" s="43">
        <v>62</v>
      </c>
      <c r="K192" s="44" t="s">
        <v>153</v>
      </c>
      <c r="L192" s="43">
        <v>4.13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895</v>
      </c>
      <c r="G194" s="19">
        <f t="shared" ref="G194:J194" si="88">SUM(G185:G193)</f>
        <v>32.6</v>
      </c>
      <c r="H194" s="19">
        <f t="shared" si="88"/>
        <v>30</v>
      </c>
      <c r="I194" s="19">
        <f t="shared" si="88"/>
        <v>109</v>
      </c>
      <c r="J194" s="19">
        <f t="shared" si="88"/>
        <v>846</v>
      </c>
      <c r="K194" s="25"/>
      <c r="L194" s="19">
        <f t="shared" ref="L194" si="89">SUM(L185:L193)</f>
        <v>65.55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895</v>
      </c>
      <c r="G195" s="32">
        <f t="shared" ref="G195" si="90">G184+G194</f>
        <v>32.6</v>
      </c>
      <c r="H195" s="32">
        <f t="shared" ref="H195" si="91">H184+H194</f>
        <v>30</v>
      </c>
      <c r="I195" s="32">
        <f t="shared" ref="I195" si="92">I184+I194</f>
        <v>109</v>
      </c>
      <c r="J195" s="32">
        <f t="shared" ref="J195:L195" si="93">J184+J194</f>
        <v>846</v>
      </c>
      <c r="K195" s="32"/>
      <c r="L195" s="32">
        <f t="shared" si="93"/>
        <v>65.55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34.658000000000001</v>
      </c>
      <c r="H196" s="34">
        <f t="shared" si="94"/>
        <v>26.119</v>
      </c>
      <c r="I196" s="34">
        <f t="shared" si="94"/>
        <v>100.324</v>
      </c>
      <c r="J196" s="34">
        <f t="shared" si="94"/>
        <v>738.41000000000008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67.494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2024-09-01T10:53:48Z</dcterms:modified>
</cp:coreProperties>
</file>